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13" documentId="13_ncr:1_{403CD288-04E5-4C48-9BBC-179F0B532F70}" xr6:coauthVersionLast="47" xr6:coauthVersionMax="47" xr10:uidLastSave="{613AC30D-72BE-4735-B37C-F69D23AA2F46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<sst xmlns="http://schemas.openxmlformats.org/spreadsheetml/2006/main" count="75" uniqueCount="75">
  <si>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</si>
  <si>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</si>
  <si>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</si>
  <si>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</si>
  <si>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</si>
  <si>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</si>
  <si>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</si>
  <si>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</si>
  <si>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</si>
  <si>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</si>
  <si>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</si>
  <si>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</si>
  <si>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</si>
  <si>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</si>
  <si>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</si>
  <si>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</si>
  <si>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</si>
  <si>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</si>
  <si>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</si>
  <si>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</si>
  <si>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</si>
  <si>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</si>
  <si>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</si>
  <si>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</si>
  <si>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</si>
  <si>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</si>
  <si>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</si>
  <si>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</si>
  <si>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</si>
  <si>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 xml:space="preserve">POZIOM I                          (jednostka-opakowanie)           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</si>
  <si>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</si>
  <si>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</si>
  <si>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</si>
  <si>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</si>
  <si>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</si>
  <si>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</si>
  <si>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</si>
  <si>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</si>
  <si>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</si>
  <si>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</si>
  <si>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</si>
  <si>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</si>
  <si>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</si>
  <si>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</si>
  <si>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</si>
  <si>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</si>
  <si>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</si>
  <si>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</si>
  <si>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</si>
  <si>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</si>
  <si>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</si>
  <si>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</si>
  <si>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</si>
  <si>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</si>
  <si>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</si>
  <si>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</si>
  <si>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</si>
  <si>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</si>
  <si>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op.</t>
  </si>
  <si>
    <t>MASTER Zmywak celulozowy 2szt.</t>
  </si>
  <si>
    <t>czerwony, niebieski, zielony, żółty</t>
  </si>
  <si>
    <t>celuloza + fibra</t>
  </si>
  <si>
    <t>wymiary gąbki: 110x65x23mm</t>
  </si>
  <si>
    <t>S-157</t>
  </si>
  <si>
    <t>0,019 kg</t>
  </si>
  <si>
    <t>Wykonany z wysokiej jakości celulozy, która posiada zdolność do skutecznego wchłaniania wody i detergentów. Delikatna, lecz skuteczna struktura zapewnia efektywne usuwanie zanieczyszczeń i pozostawia powierzchnie czyste i lśniące. Nie zarysowuje powierzchni, co sprawia, że jest bezpieczny do stosowania na różnorodnych materiałach, takich jak metal, szkło czy plastik. Gruba i wytrzymała warstwa szorująca gąbki idelanie usuwa silne zabrudzenia z garnków i naczyń.</t>
  </si>
  <si>
    <t>prostokątna wavy</t>
  </si>
  <si>
    <t>Waga 1szt.:</t>
  </si>
  <si>
    <t>Wymiary sztuki:</t>
  </si>
  <si>
    <t xml:space="preserve">Jednostka miary sprzedaży: </t>
  </si>
  <si>
    <t xml:space="preserve">POZIOM II                         
(opakowanie zbiorcze-worek)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</si>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</sst>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1" fontId="9" fillId="7" borderId="22" xfId="0" applyNumberFormat="1" applyFont="1" applyFill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7" zoomScale="112" zoomScaleNormal="85" zoomScaleSheetLayoutView="112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65">
        <v>45944</v>
      </c>
      <c r="F2" s="66"/>
      <c r="G2" s="66"/>
      <c r="H2" s="66"/>
      <c r="I2" s="67"/>
      <c r="K2" s="7" t="s">
        <v>14</v>
      </c>
      <c r="L2" s="68"/>
      <c r="M2" s="69"/>
      <c r="N2" s="70" t="s">
        <v>15</v>
      </c>
      <c r="O2" s="71"/>
      <c r="P2" s="72">
        <v>1</v>
      </c>
      <c r="Q2" s="73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74" t="s">
        <v>59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3" t="s">
        <v>17</v>
      </c>
      <c r="F6" s="44"/>
      <c r="G6" s="44"/>
      <c r="H6" s="44"/>
      <c r="I6" s="45"/>
      <c r="J6" s="3"/>
      <c r="K6" s="1" t="s">
        <v>67</v>
      </c>
      <c r="L6" s="43" t="s">
        <v>64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10</v>
      </c>
      <c r="B7" s="1"/>
      <c r="C7" s="1"/>
      <c r="D7" s="2"/>
      <c r="E7" s="77" t="s">
        <v>60</v>
      </c>
      <c r="F7" s="78"/>
      <c r="G7" s="78"/>
      <c r="H7" s="78"/>
      <c r="I7" s="79"/>
      <c r="J7" s="3"/>
      <c r="K7" s="10" t="s">
        <v>68</v>
      </c>
      <c r="L7" s="43" t="s">
        <v>62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11</v>
      </c>
      <c r="B8" s="1"/>
      <c r="C8" s="1"/>
      <c r="D8" s="2"/>
      <c r="E8" s="40" t="s">
        <v>61</v>
      </c>
      <c r="F8" s="41"/>
      <c r="G8" s="41"/>
      <c r="H8" s="41"/>
      <c r="I8" s="42"/>
      <c r="J8" s="3"/>
      <c r="K8" s="10" t="s">
        <v>69</v>
      </c>
      <c r="L8" s="43" t="s">
        <v>58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74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2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12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3" t="s">
        <v>9</v>
      </c>
      <c r="B13" s="63"/>
      <c r="C13" s="63"/>
      <c r="D13" s="2"/>
      <c r="E13" s="80" t="s">
        <v>63</v>
      </c>
      <c r="F13" s="81"/>
      <c r="G13" s="81"/>
      <c r="H13" s="81"/>
      <c r="I13" s="82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19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7"/>
      <c r="B16" s="58"/>
      <c r="C16" s="58"/>
      <c r="D16" s="58"/>
      <c r="E16" s="59"/>
      <c r="F16" s="60" t="s">
        <v>29</v>
      </c>
      <c r="G16" s="61"/>
      <c r="H16" s="62"/>
      <c r="I16" s="60" t="s">
        <v>70</v>
      </c>
      <c r="J16" s="61"/>
      <c r="K16" s="62"/>
      <c r="L16" s="60" t="s">
        <v>71</v>
      </c>
      <c r="M16" s="61"/>
      <c r="N16" s="62"/>
      <c r="O16" s="60" t="s">
        <v>72</v>
      </c>
      <c r="P16" s="61"/>
      <c r="Q16" s="105"/>
    </row>
    <row r="17" spans="1:17" x14ac:dyDescent="0.3">
      <c r="A17" s="55" t="s">
        <v>0</v>
      </c>
      <c r="B17" s="55"/>
      <c r="C17" s="55"/>
      <c r="D17" s="55"/>
      <c r="E17" s="55"/>
      <c r="F17" s="103">
        <v>5907732912319</v>
      </c>
      <c r="G17" s="103"/>
      <c r="H17" s="103"/>
      <c r="I17" s="104"/>
      <c r="J17" s="104"/>
      <c r="K17" s="104"/>
      <c r="L17" s="64"/>
      <c r="M17" s="64"/>
      <c r="N17" s="64"/>
      <c r="O17" s="64"/>
      <c r="P17" s="64"/>
      <c r="Q17" s="64"/>
    </row>
    <row r="18" spans="1:17" x14ac:dyDescent="0.3">
      <c r="A18" s="54" t="s">
        <v>20</v>
      </c>
      <c r="B18" s="55"/>
      <c r="C18" s="55"/>
      <c r="D18" s="55"/>
      <c r="E18" s="55"/>
      <c r="F18" s="53">
        <v>1</v>
      </c>
      <c r="G18" s="53"/>
      <c r="H18" s="53"/>
      <c r="I18" s="106">
        <v>70</v>
      </c>
      <c r="J18" s="106"/>
      <c r="K18" s="106"/>
      <c r="L18" s="107">
        <f>$I$18*$O$27</f>
        <v>560</v>
      </c>
      <c r="M18" s="107"/>
      <c r="N18" s="107"/>
      <c r="O18" s="107">
        <f>$L$18*$O$28</f>
        <v>0</v>
      </c>
      <c r="P18" s="107"/>
      <c r="Q18" s="107"/>
    </row>
    <row r="19" spans="1:17" x14ac:dyDescent="0.3">
      <c r="A19" s="54" t="s">
        <v>27</v>
      </c>
      <c r="B19" s="55"/>
      <c r="C19" s="55"/>
      <c r="D19" s="55"/>
      <c r="E19" s="55"/>
      <c r="F19" s="56">
        <v>3.7999999999999999E-2</v>
      </c>
      <c r="G19" s="56"/>
      <c r="H19" s="56"/>
      <c r="I19" s="86">
        <f>$I$18*$F$19</f>
        <v>2.66</v>
      </c>
      <c r="J19" s="86"/>
      <c r="K19" s="86"/>
      <c r="L19" s="87">
        <f>$I$19*$O$27</f>
        <v>21.28</v>
      </c>
      <c r="M19" s="88"/>
      <c r="N19" s="89"/>
      <c r="O19" s="52">
        <f>($L$19*$O$28)</f>
        <v>0</v>
      </c>
      <c r="P19" s="52"/>
      <c r="Q19" s="52"/>
    </row>
    <row r="20" spans="1:17" x14ac:dyDescent="0.3">
      <c r="A20" s="54" t="s">
        <v>28</v>
      </c>
      <c r="B20" s="55"/>
      <c r="C20" s="55"/>
      <c r="D20" s="55"/>
      <c r="E20" s="55"/>
      <c r="F20" s="108">
        <v>4.2000000000000003E-2</v>
      </c>
      <c r="G20" s="109"/>
      <c r="H20" s="110"/>
      <c r="I20" s="51">
        <f>$I$18*$F$20</f>
        <v>2.9400000000000004</v>
      </c>
      <c r="J20" s="51"/>
      <c r="K20" s="51"/>
      <c r="L20" s="52">
        <f>$I$20*$O$27</f>
        <v>23.520000000000003</v>
      </c>
      <c r="M20" s="52"/>
      <c r="N20" s="52"/>
      <c r="O20" s="52">
        <f>($L$20*$O$28)+17</f>
        <v>17</v>
      </c>
      <c r="P20" s="52"/>
      <c r="Q20" s="52"/>
    </row>
    <row r="21" spans="1:17" x14ac:dyDescent="0.3">
      <c r="A21" s="111" t="s">
        <v>57</v>
      </c>
      <c r="B21" s="112"/>
      <c r="C21" s="112"/>
      <c r="D21" s="112"/>
      <c r="E21" s="113"/>
      <c r="F21" s="108"/>
      <c r="G21" s="109"/>
      <c r="H21" s="110"/>
      <c r="I21" s="114">
        <v>3.25</v>
      </c>
      <c r="J21" s="115"/>
      <c r="K21" s="116"/>
      <c r="L21" s="22"/>
      <c r="M21" s="22"/>
      <c r="N21" s="22"/>
      <c r="O21" s="22"/>
      <c r="P21" s="22"/>
      <c r="Q21" s="22"/>
    </row>
    <row r="22" spans="1:17" x14ac:dyDescent="0.3">
      <c r="A22" s="55" t="s">
        <v>4</v>
      </c>
      <c r="B22" s="55"/>
      <c r="C22" s="55"/>
      <c r="D22" s="55"/>
      <c r="E22" s="55"/>
      <c r="F22" s="53">
        <v>180</v>
      </c>
      <c r="G22" s="53"/>
      <c r="H22" s="53"/>
      <c r="I22" s="53">
        <v>380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5</v>
      </c>
      <c r="B23" s="55"/>
      <c r="C23" s="55"/>
      <c r="D23" s="55"/>
      <c r="E23" s="55"/>
      <c r="F23" s="53">
        <v>130</v>
      </c>
      <c r="G23" s="53"/>
      <c r="H23" s="53"/>
      <c r="I23" s="53">
        <v>285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6</v>
      </c>
      <c r="B24" s="55"/>
      <c r="C24" s="55"/>
      <c r="D24" s="55"/>
      <c r="E24" s="55"/>
      <c r="F24" s="53">
        <v>25</v>
      </c>
      <c r="G24" s="53"/>
      <c r="H24" s="53"/>
      <c r="I24" s="53">
        <v>350</v>
      </c>
      <c r="J24" s="53"/>
      <c r="K24" s="53"/>
      <c r="L24" s="51">
        <f>$I$24</f>
        <v>350</v>
      </c>
      <c r="M24" s="51"/>
      <c r="N24" s="51"/>
      <c r="O24" s="52">
        <f>($I$24*$O$28)+150</f>
        <v>150</v>
      </c>
      <c r="P24" s="52"/>
      <c r="Q24" s="52"/>
    </row>
    <row r="25" spans="1:17" x14ac:dyDescent="0.3">
      <c r="A25" s="48" t="s">
        <v>18</v>
      </c>
      <c r="B25" s="48"/>
      <c r="C25" s="48"/>
      <c r="D25" s="48"/>
      <c r="E25" s="48"/>
      <c r="F25" s="49">
        <f>($F$22*$F$23*$F$24)/1000000000</f>
        <v>5.8500000000000002E-4</v>
      </c>
      <c r="G25" s="49"/>
      <c r="H25" s="49"/>
      <c r="I25" s="50">
        <f>($I$22*$I$23*$I$24)/1000000000</f>
        <v>3.7905000000000001E-2</v>
      </c>
      <c r="J25" s="50"/>
      <c r="K25" s="50"/>
      <c r="L25" s="50">
        <f>($L$22*$L$23*$L$24)/1000000000</f>
        <v>0.33600000000000002</v>
      </c>
      <c r="M25" s="50"/>
      <c r="N25" s="50"/>
      <c r="O25" s="50">
        <f>($O$22*$O$23*$O$24)/1000000000</f>
        <v>0.14399999999999999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8</v>
      </c>
      <c r="F27" s="118"/>
      <c r="G27" s="119"/>
      <c r="H27" s="119"/>
      <c r="I27" s="119"/>
      <c r="J27" s="120"/>
      <c r="K27" s="17"/>
      <c r="L27" s="20" t="s">
        <v>25</v>
      </c>
      <c r="O27" s="95">
        <v>8</v>
      </c>
      <c r="P27" s="96"/>
      <c r="Q27" s="97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21"/>
      <c r="G28" s="122"/>
      <c r="H28" s="122"/>
      <c r="I28" s="122"/>
      <c r="J28" s="123"/>
      <c r="K28" s="18"/>
      <c r="L28" s="21" t="s">
        <v>26</v>
      </c>
      <c r="N28" s="15"/>
      <c r="O28" s="98"/>
      <c r="P28" s="99"/>
      <c r="Q28" s="100"/>
    </row>
    <row r="29" spans="1:17" ht="17.399999999999999" thickBot="1" x14ac:dyDescent="0.35">
      <c r="A29" s="1" t="s">
        <v>7</v>
      </c>
      <c r="F29" s="124">
        <v>0.23</v>
      </c>
      <c r="G29" s="125"/>
      <c r="H29" s="125"/>
      <c r="I29" s="125"/>
      <c r="J29" s="12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90" t="s">
        <v>73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</row>
    <row r="33" spans="1:17" ht="24" customHeight="1" x14ac:dyDescent="0.3">
      <c r="A33" s="7" t="s">
        <v>22</v>
      </c>
      <c r="C33" s="128" t="s">
        <v>30</v>
      </c>
      <c r="D33" s="128"/>
      <c r="E33" s="128"/>
      <c r="F33" s="93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</row>
    <row r="34" spans="1:17" ht="16.5" customHeight="1" x14ac:dyDescent="0.3">
      <c r="C34" s="117" t="s">
        <v>31</v>
      </c>
      <c r="D34" s="117"/>
      <c r="E34" s="117"/>
      <c r="F34" s="101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</row>
    <row r="35" spans="1:17" ht="16.5" customHeight="1" x14ac:dyDescent="0.3">
      <c r="C35" s="117" t="s">
        <v>36</v>
      </c>
      <c r="D35" s="117"/>
      <c r="E35" s="117"/>
      <c r="F35" s="101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</row>
    <row r="36" spans="1:17" ht="16.5" customHeight="1" x14ac:dyDescent="0.3">
      <c r="C36" s="117" t="s">
        <v>32</v>
      </c>
      <c r="D36" s="117"/>
      <c r="E36" s="117"/>
      <c r="F36" s="101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</row>
    <row r="37" spans="1:17" ht="16.5" customHeight="1" x14ac:dyDescent="0.3">
      <c r="C37" s="117" t="s">
        <v>33</v>
      </c>
      <c r="D37" s="117"/>
      <c r="E37" s="117"/>
      <c r="F37" s="101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</row>
    <row r="38" spans="1:17" ht="16.5" customHeight="1" x14ac:dyDescent="0.3">
      <c r="C38" s="117" t="s">
        <v>34</v>
      </c>
      <c r="D38" s="117"/>
      <c r="E38" s="117"/>
      <c r="F38" s="130" t="s">
        <v>66</v>
      </c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</row>
    <row r="39" spans="1:17" ht="16.5" customHeight="1" x14ac:dyDescent="0.3">
      <c r="C39" s="117" t="s">
        <v>35</v>
      </c>
      <c r="D39" s="117"/>
      <c r="E39" s="117"/>
      <c r="F39" s="101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</row>
    <row r="40" spans="1:17" ht="16.5" customHeight="1" x14ac:dyDescent="0.3">
      <c r="C40" s="117" t="s">
        <v>37</v>
      </c>
      <c r="D40" s="117"/>
      <c r="E40" s="117"/>
      <c r="F40" s="101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</row>
    <row r="41" spans="1:17" ht="16.5" customHeight="1" x14ac:dyDescent="0.3">
      <c r="C41" s="117" t="s">
        <v>38</v>
      </c>
      <c r="D41" s="117"/>
      <c r="E41" s="117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01"/>
    </row>
    <row r="42" spans="1:17" ht="16.5" customHeight="1" x14ac:dyDescent="0.3">
      <c r="C42" s="117" t="s">
        <v>39</v>
      </c>
      <c r="D42" s="117"/>
      <c r="E42" s="117"/>
      <c r="F42" s="101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</row>
    <row r="43" spans="1:17" ht="16.5" customHeight="1" x14ac:dyDescent="0.3">
      <c r="C43" s="117" t="s">
        <v>40</v>
      </c>
      <c r="D43" s="117"/>
      <c r="E43" s="117"/>
      <c r="F43" s="101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</row>
    <row r="44" spans="1:17" ht="16.5" customHeight="1" x14ac:dyDescent="0.3">
      <c r="C44" s="117" t="s">
        <v>41</v>
      </c>
      <c r="D44" s="117"/>
      <c r="E44" s="117"/>
      <c r="F44" s="101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</row>
    <row r="45" spans="1:17" x14ac:dyDescent="0.3">
      <c r="C45" s="117" t="s">
        <v>42</v>
      </c>
      <c r="D45" s="117"/>
      <c r="E45" s="117"/>
      <c r="F45" s="101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</row>
    <row r="46" spans="1:17" ht="16.5" customHeight="1" x14ac:dyDescent="0.3">
      <c r="C46" s="24"/>
      <c r="D46" s="23" t="s">
        <v>44</v>
      </c>
      <c r="E46" s="23"/>
      <c r="F46" s="101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</row>
    <row r="47" spans="1:17" ht="16.5" customHeight="1" x14ac:dyDescent="0.3">
      <c r="C47" s="117" t="s">
        <v>45</v>
      </c>
      <c r="D47" s="117"/>
      <c r="E47" s="117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01"/>
    </row>
    <row r="48" spans="1:17" ht="16.5" customHeight="1" x14ac:dyDescent="0.3">
      <c r="C48" s="117" t="s">
        <v>46</v>
      </c>
      <c r="D48" s="117"/>
      <c r="E48" s="117"/>
      <c r="F48" s="101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</row>
    <row r="49" spans="1:17" ht="16.5" customHeight="1" x14ac:dyDescent="0.3">
      <c r="C49" s="117" t="s">
        <v>48</v>
      </c>
      <c r="D49" s="117"/>
      <c r="E49" s="117"/>
      <c r="F49" s="101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</row>
    <row r="50" spans="1:17" ht="16.5" customHeight="1" x14ac:dyDescent="0.3">
      <c r="C50" s="117" t="s">
        <v>50</v>
      </c>
      <c r="D50" s="117"/>
      <c r="E50" s="117"/>
      <c r="F50" s="101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</row>
    <row r="51" spans="1:17" ht="16.5" customHeight="1" x14ac:dyDescent="0.3">
      <c r="C51" s="23"/>
      <c r="D51" s="23" t="s">
        <v>51</v>
      </c>
      <c r="E51" s="23"/>
      <c r="F51" s="135" t="s">
        <v>53</v>
      </c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</row>
    <row r="52" spans="1:17" ht="16.5" customHeight="1" x14ac:dyDescent="0.3">
      <c r="C52" s="117" t="s">
        <v>52</v>
      </c>
      <c r="D52" s="117"/>
      <c r="E52" s="117"/>
      <c r="F52" s="137" t="s">
        <v>54</v>
      </c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</row>
    <row r="53" spans="1:17" ht="16.5" customHeight="1" x14ac:dyDescent="0.3">
      <c r="C53" s="117" t="s">
        <v>55</v>
      </c>
      <c r="D53" s="117"/>
      <c r="E53" s="117"/>
      <c r="F53" s="137" t="s">
        <v>56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</row>
    <row r="54" spans="1:17" ht="16.5" customHeight="1" x14ac:dyDescent="0.3">
      <c r="C54" s="117" t="s">
        <v>47</v>
      </c>
      <c r="D54" s="117"/>
      <c r="E54" s="117"/>
      <c r="F54" s="101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</row>
    <row r="55" spans="1:17" ht="16.5" customHeight="1" x14ac:dyDescent="0.3">
      <c r="C55" s="117" t="s">
        <v>49</v>
      </c>
      <c r="D55" s="117"/>
      <c r="E55" s="117"/>
      <c r="F55" s="101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</row>
    <row r="56" spans="1:17" s="2" customFormat="1" ht="88.8" customHeight="1" x14ac:dyDescent="0.3">
      <c r="C56" s="134" t="s">
        <v>43</v>
      </c>
      <c r="D56" s="134"/>
      <c r="E56" s="134"/>
      <c r="F56" s="132" t="s">
        <v>65</v>
      </c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</row>
    <row r="57" spans="1:17" x14ac:dyDescent="0.3">
      <c r="A57" t="s">
        <v>23</v>
      </c>
      <c r="D57" s="127"/>
      <c r="E57" s="127"/>
      <c r="F57" s="83">
        <f>F25*1000</f>
        <v>0.58499999999999996</v>
      </c>
      <c r="G57" s="84"/>
      <c r="H57" s="85"/>
      <c r="I57" s="83">
        <f t="shared" ref="I57" si="0">I25*1000</f>
        <v>37.905000000000001</v>
      </c>
      <c r="J57" s="84"/>
      <c r="K57" s="85"/>
      <c r="L57" s="83">
        <f t="shared" ref="L57" si="1">L25*1000</f>
        <v>336</v>
      </c>
      <c r="M57" s="84"/>
      <c r="N57" s="85"/>
      <c r="O57" s="83">
        <f t="shared" ref="O57" si="2">O25*1000</f>
        <v>144</v>
      </c>
      <c r="P57" s="84"/>
      <c r="Q57" s="85"/>
    </row>
    <row r="58" spans="1:17" x14ac:dyDescent="0.3">
      <c r="A58" t="s">
        <v>24</v>
      </c>
      <c r="F58" s="83">
        <f>F25*1000000</f>
        <v>585</v>
      </c>
      <c r="G58" s="84"/>
      <c r="H58" s="85"/>
      <c r="I58" s="83">
        <f t="shared" ref="I58" si="3">I25*1000000</f>
        <v>37905</v>
      </c>
      <c r="J58" s="84"/>
      <c r="K58" s="85"/>
      <c r="L58" s="83">
        <f t="shared" ref="L58" si="4">L25*1000000</f>
        <v>336000</v>
      </c>
      <c r="M58" s="84"/>
      <c r="N58" s="85"/>
      <c r="O58" s="83">
        <f t="shared" ref="O58" si="5">O25*1000000</f>
        <v>144000</v>
      </c>
      <c r="P58" s="84"/>
      <c r="Q58" s="8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2026-03-12T11:29:41Z</dcterms:modified>
</cp:coreProperties>
</file>